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uela de Negocios\Downloads\"/>
    </mc:Choice>
  </mc:AlternateContent>
  <xr:revisionPtr revIDLastSave="0" documentId="8_{A13AF723-B978-40D9-9713-F515A4DCF734}" xr6:coauthVersionLast="47" xr6:coauthVersionMax="47" xr10:uidLastSave="{00000000-0000-0000-0000-000000000000}"/>
  <bookViews>
    <workbookView xWindow="2304" yWindow="2304" windowWidth="17280" windowHeight="8868" xr2:uid="{4E47D025-826C-4E76-AB57-F5363DD14DA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6" i="1"/>
  <c r="I7" i="1"/>
  <c r="I8" i="1"/>
  <c r="I9" i="1"/>
  <c r="I10" i="1"/>
  <c r="I11" i="1"/>
  <c r="I12" i="1"/>
  <c r="I13" i="1"/>
  <c r="I6" i="1"/>
  <c r="G7" i="1"/>
  <c r="G8" i="1"/>
  <c r="G9" i="1"/>
  <c r="G10" i="1"/>
  <c r="G11" i="1"/>
  <c r="G12" i="1"/>
  <c r="G13" i="1"/>
  <c r="G6" i="1"/>
  <c r="F7" i="1"/>
  <c r="F8" i="1"/>
  <c r="F9" i="1"/>
  <c r="F10" i="1"/>
  <c r="F11" i="1"/>
  <c r="F12" i="1"/>
  <c r="F13" i="1"/>
  <c r="F6" i="1"/>
  <c r="C7" i="1"/>
  <c r="C8" i="1"/>
  <c r="C9" i="1"/>
  <c r="C10" i="1"/>
  <c r="C11" i="1"/>
  <c r="C12" i="1"/>
  <c r="C13" i="1"/>
  <c r="E13" i="1"/>
  <c r="E7" i="1"/>
  <c r="E8" i="1"/>
  <c r="E9" i="1"/>
  <c r="E10" i="1"/>
  <c r="E11" i="1"/>
  <c r="E12" i="1"/>
  <c r="E6" i="1"/>
  <c r="C6" i="1"/>
</calcChain>
</file>

<file path=xl/sharedStrings.xml><?xml version="1.0" encoding="utf-8"?>
<sst xmlns="http://schemas.openxmlformats.org/spreadsheetml/2006/main" count="11" uniqueCount="11">
  <si>
    <t>Deflactor del PIB (Banguat)</t>
  </si>
  <si>
    <t>PIB nominal (GTQ)</t>
  </si>
  <si>
    <t>PIB real (GTQ)</t>
  </si>
  <si>
    <t>Cambio PIB nominal</t>
  </si>
  <si>
    <t>Cambio PIB real</t>
  </si>
  <si>
    <t>Tasa de inflación (INE)</t>
  </si>
  <si>
    <t>Diferencia INE - Banguat</t>
  </si>
  <si>
    <t>Tasa de inflación subyacente (INE)</t>
  </si>
  <si>
    <t>Deflactor PIB año base 2013 (índice)</t>
  </si>
  <si>
    <t xml:space="preserve">Diferencia INE (subyacente) - Banguat </t>
  </si>
  <si>
    <t>Deflactor PIB (Banguat)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</si>
</sst>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Casi todos</a:t>
            </a:r>
            <a:r>
              <a:rPr lang="en-US" b="1" baseline="0"/>
              <a:t> los años el INE reporta una inflación más alta que el Banguat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Diferencia INE - Banguat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Sheet1!$A$6:$A$13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Sheet1!$I$5:$I$13</c:f>
              <c:numCache>
                <c:formatCode>0.0%</c:formatCode>
                <c:ptCount val="9"/>
                <c:pt idx="1">
                  <c:v>-8.9695074952768697E-4</c:v>
                </c:pt>
                <c:pt idx="2">
                  <c:v>-8.3837076353312535E-3</c:v>
                </c:pt>
                <c:pt idx="3">
                  <c:v>-1.5228117513647676E-2</c:v>
                </c:pt>
                <c:pt idx="4">
                  <c:v>-3.9320835223000172E-2</c:v>
                </c:pt>
                <c:pt idx="5">
                  <c:v>-1.0383942948419829E-2</c:v>
                </c:pt>
                <c:pt idx="6">
                  <c:v>1.6878751791204322E-3</c:v>
                </c:pt>
                <c:pt idx="7">
                  <c:v>-2.0913583480317525E-2</c:v>
                </c:pt>
                <c:pt idx="8">
                  <c:v>-3.1821136443522836E-3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971-9673-D525622DEFAD}"/>
            </c:ext>
          </c:extLst>
        </c:ser>
        <c:ser>
          <c:idx val="1"/>
          <c:order val="1"/>
          <c:tx>
            <c:strRef>
              <c:f>Sheet1!$K$4</c:f>
              <c:strCache>
                <c:ptCount val="1"/>
                <c:pt idx="0">
                  <c:v>Diferencia INE (subyacente) - Banguat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Sheet1!$A$6:$A$13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Sheet1!$K$5:$K$13</c:f>
              <c:numCache>
                <c:formatCode>0.0%</c:formatCode>
                <c:ptCount val="9"/>
                <c:pt idx="1">
                  <c:v>-3.2969507495276863E-3</c:v>
                </c:pt>
                <c:pt idx="2">
                  <c:v>-9.283707635331255E-3</c:v>
                </c:pt>
                <c:pt idx="3">
                  <c:v>-3.8281175136476789E-3</c:v>
                </c:pt>
                <c:pt idx="4">
                  <c:v>-1.1720835223000166E-2</c:v>
                </c:pt>
                <c:pt idx="5">
                  <c:v>-1.6883942948419831E-2</c:v>
                </c:pt>
                <c:pt idx="6">
                  <c:v>4.587875179120432E-3</c:v>
                </c:pt>
                <c:pt idx="7">
                  <c:v>3.9864165196824737E-3</c:v>
                </c:pt>
                <c:pt idx="8">
                  <c:v>-4.4821136443522827E-3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2-4971-9673-D525622D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396207"/>
        <c:axId val="310464959"/>
      </c:barChart>
      <c:catAx>
        <c:axId val="37939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464959"/>
        <c:crosses val="autoZero"/>
        <c:auto val="1"/>
        <c:lblAlgn val="ctr"/>
        <c:lblOffset val="100"/>
        <c:noMultiLvlLbl val="0"/>
      </c:catAx>
      <c:valAx>
        <c:axId val="310464959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39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</a:t>
            </a:r>
            <a:r>
              <a:rPr lang="en-US" b="1" baseline="0"/>
              <a:t> INE en prácticamente todos los años estima una tasa inflacionaria más alta que el Banguat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Deflactor PIB (Banguat)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Sheet1!$A$6:$A$13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Sheet1!$G$6:$G$13</c:f>
              <c:numCache>
                <c:formatCode>0.0%</c:formatCode>
                <c:ptCount val="8"/>
                <c:pt idx="0">
                  <c:v>2.8603049250472311E-2</c:v>
                </c:pt>
                <c:pt idx="1">
                  <c:v>2.2316292364668748E-2</c:v>
                </c:pt>
                <c:pt idx="2">
                  <c:v>2.7071882486352322E-2</c:v>
                </c:pt>
                <c:pt idx="3">
                  <c:v>1.7479164776999834E-2</c:v>
                </c:pt>
                <c:pt idx="4">
                  <c:v>1.271605705158017E-2</c:v>
                </c:pt>
                <c:pt idx="5">
                  <c:v>3.5787875179120431E-2</c:v>
                </c:pt>
                <c:pt idx="6">
                  <c:v>2.7286416519682475E-2</c:v>
                </c:pt>
                <c:pt idx="7">
                  <c:v>2.7517886355647718E-2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7-4FA1-A21B-C0249E38DCBE}"/>
            </c:ext>
          </c:extLst>
        </c:ser>
        <c:ser>
          <c:idx val="1"/>
          <c:order val="1"/>
          <c:tx>
            <c:strRef>
              <c:f>Sheet1!$H$4</c:f>
              <c:strCache>
                <c:ptCount val="1"/>
                <c:pt idx="0">
                  <c:v>Tasa de inflación (INE)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Sheet1!$A$6:$A$13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Sheet1!$H$6:$H$13</c:f>
              <c:numCache>
                <c:formatCode>0.0%</c:formatCode>
                <c:ptCount val="8"/>
                <c:pt idx="0">
                  <c:v>2.9499999999999998E-2</c:v>
                </c:pt>
                <c:pt idx="1">
                  <c:v>3.0700000000000002E-2</c:v>
                </c:pt>
                <c:pt idx="2">
                  <c:v>4.2299999999999997E-2</c:v>
                </c:pt>
                <c:pt idx="3">
                  <c:v>5.6800000000000003E-2</c:v>
                </c:pt>
                <c:pt idx="4">
                  <c:v>2.3099999999999999E-2</c:v>
                </c:pt>
                <c:pt idx="5">
                  <c:v>3.4099999999999998E-2</c:v>
                </c:pt>
                <c:pt idx="6">
                  <c:v>4.82E-2</c:v>
                </c:pt>
                <c:pt idx="7">
                  <c:v>3.0700000000000002E-2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7-4FA1-A21B-C0249E38DCBE}"/>
            </c:ext>
          </c:extLst>
        </c:ser>
        <c:ser>
          <c:idx val="2"/>
          <c:order val="2"/>
          <c:tx>
            <c:strRef>
              <c:f>Sheet1!$J$4</c:f>
              <c:strCache>
                <c:ptCount val="1"/>
                <c:pt idx="0">
                  <c:v>Tasa de inflación subyacente (INE)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Sheet1!$A$6:$A$13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Sheet1!$J$6:$J$13</c:f>
              <c:numCache>
                <c:formatCode>0.0%</c:formatCode>
                <c:ptCount val="8"/>
                <c:pt idx="0">
                  <c:v>3.1899999999999998E-2</c:v>
                </c:pt>
                <c:pt idx="1">
                  <c:v>3.1600000000000003E-2</c:v>
                </c:pt>
                <c:pt idx="2">
                  <c:v>3.09E-2</c:v>
                </c:pt>
                <c:pt idx="3">
                  <c:v>2.92E-2</c:v>
                </c:pt>
                <c:pt idx="4">
                  <c:v>2.9600000000000001E-2</c:v>
                </c:pt>
                <c:pt idx="5">
                  <c:v>3.1199999999999999E-2</c:v>
                </c:pt>
                <c:pt idx="6">
                  <c:v>2.3300000000000001E-2</c:v>
                </c:pt>
                <c:pt idx="7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7-4FA1-A21B-C0249E38D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538079"/>
        <c:axId val="312366415"/>
      </c:barChart>
      <c:catAx>
        <c:axId val="31953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366415"/>
        <c:crosses val="autoZero"/>
        <c:auto val="1"/>
        <c:lblAlgn val="ctr"/>
        <c:lblOffset val="100"/>
        <c:noMultiLvlLbl val="0"/>
      </c:catAx>
      <c:valAx>
        <c:axId val="31236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13</xdr:row>
      <xdr:rowOff>87630</xdr:rowOff>
    </xdr:from>
    <xdr:to>
      <xdr:col>9</xdr:col>
      <xdr:colOff>213360</xdr:colOff>
      <xdr:row>28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DDCCD6-3480-479F-A7E5-D86DD1519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13</xdr:row>
      <xdr:rowOff>148590</xdr:rowOff>
    </xdr:from>
    <xdr:to>
      <xdr:col>17</xdr:col>
      <xdr:colOff>114300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5CF13F-108C-4726-BEDE-210468456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6170-4A22-47CD-A729-842AFFEE82AB}">
  <dimension ref="A3:K13"/>
  <sheetViews>
    <sheetView tabSelected="1" topLeftCell="C1" workbookViewId="0">
      <selection activeCell="C3" sqref="C3"/>
    </sheetView>
  </sheetViews>
  <sheetFormatPr defaultRowHeight="14.4" x14ac:dyDescent="0.3"/>
  <cols>
    <col min="6" max="6" width="11.77734375" customWidth="1"/>
  </cols>
  <sheetData>
    <row r="3" spans="1:11" x14ac:dyDescent="0.3">
      <c r="A3" t="s">
        <v>0</v>
      </c>
    </row>
    <row r="4" spans="1:11" x14ac:dyDescent="0.3">
      <c r="B4" t="s">
        <v>1</v>
      </c>
      <c r="C4" t="s">
        <v>3</v>
      </c>
      <c r="D4" t="s">
        <v>2</v>
      </c>
      <c r="E4" t="s">
        <v>4</v>
      </c>
      <c r="F4" t="s">
        <v>8</v>
      </c>
      <c r="G4" t="s">
        <v>10</v>
      </c>
      <c r="H4" t="s">
        <v>5</v>
      </c>
      <c r="I4" t="s">
        <v>6</v>
      </c>
      <c r="J4" t="s">
        <v>7</v>
      </c>
      <c r="K4" t="s">
        <v>9</v>
      </c>
    </row>
    <row r="5" spans="1:11" x14ac:dyDescent="0.3">
      <c r="A5">
        <v>2013</v>
      </c>
      <c r="B5">
        <v>416383.2</v>
      </c>
      <c r="D5">
        <v>416383.2</v>
      </c>
      <c r="F5">
        <v>100</v>
      </c>
    </row>
    <row r="6" spans="1:11" x14ac:dyDescent="0.3">
      <c r="A6">
        <v>2014</v>
      </c>
      <c r="B6">
        <v>447326.3</v>
      </c>
      <c r="C6" s="1">
        <f>(B6-B5)/B5</f>
        <v>7.4313997298642159E-2</v>
      </c>
      <c r="D6">
        <v>434887.2</v>
      </c>
      <c r="E6" s="1">
        <f>(D6-D5)/D5</f>
        <v>4.4439833307395683E-2</v>
      </c>
      <c r="F6" s="2">
        <f>(B6/D6)*100</f>
        <v>102.86030492504723</v>
      </c>
      <c r="G6" s="1">
        <f>(F6-F5)/F5</f>
        <v>2.8603049250472311E-2</v>
      </c>
      <c r="H6" s="3">
        <v>2.9499999999999998E-2</v>
      </c>
      <c r="I6" s="3">
        <f>G6-H6</f>
        <v>-8.9695074952768697E-4</v>
      </c>
      <c r="J6" s="3">
        <v>3.1899999999999998E-2</v>
      </c>
      <c r="K6" s="3">
        <f>G6-J6</f>
        <v>-3.2969507495276863E-3</v>
      </c>
    </row>
    <row r="7" spans="1:11" x14ac:dyDescent="0.3">
      <c r="A7">
        <v>2015</v>
      </c>
      <c r="B7">
        <v>476022.8</v>
      </c>
      <c r="C7" s="1">
        <f t="shared" ref="C7:C13" si="0">(B7-B6)/B6</f>
        <v>6.4151157667233075E-2</v>
      </c>
      <c r="D7">
        <v>452683.5</v>
      </c>
      <c r="E7" s="1">
        <f t="shared" ref="E7:E12" si="1">(D7-D6)/D6</f>
        <v>4.0921645888864946E-2</v>
      </c>
      <c r="F7" s="2">
        <f>(B7/D7)*100</f>
        <v>105.15576556247356</v>
      </c>
      <c r="G7" s="1">
        <f t="shared" ref="G7:G13" si="2">(F7-F6)/F6</f>
        <v>2.2316292364668748E-2</v>
      </c>
      <c r="H7" s="3">
        <v>3.0700000000000002E-2</v>
      </c>
      <c r="I7" s="3">
        <f t="shared" ref="I7:I13" si="3">G7-H7</f>
        <v>-8.3837076353312535E-3</v>
      </c>
      <c r="J7" s="3">
        <v>3.1600000000000003E-2</v>
      </c>
      <c r="K7" s="3">
        <f t="shared" ref="K7:K13" si="4">G7-J7</f>
        <v>-9.283707635331255E-3</v>
      </c>
    </row>
    <row r="8" spans="1:11" x14ac:dyDescent="0.3">
      <c r="A8">
        <v>2016</v>
      </c>
      <c r="B8">
        <v>502001.7</v>
      </c>
      <c r="C8" s="1">
        <f t="shared" si="0"/>
        <v>5.4574906916223388E-2</v>
      </c>
      <c r="D8">
        <v>464805.5</v>
      </c>
      <c r="E8" s="1">
        <f t="shared" si="1"/>
        <v>2.6778091094550607E-2</v>
      </c>
      <c r="F8" s="2">
        <f t="shared" ref="F7:F13" si="5">(B8/D8)*100</f>
        <v>108.00253009054326</v>
      </c>
      <c r="G8" s="1">
        <f t="shared" si="2"/>
        <v>2.7071882486352322E-2</v>
      </c>
      <c r="H8" s="3">
        <v>4.2299999999999997E-2</v>
      </c>
      <c r="I8" s="3">
        <f t="shared" si="3"/>
        <v>-1.5228117513647676E-2</v>
      </c>
      <c r="J8" s="3">
        <v>3.09E-2</v>
      </c>
      <c r="K8" s="3">
        <f t="shared" si="4"/>
        <v>-3.8281175136476789E-3</v>
      </c>
    </row>
    <row r="9" spans="1:11" x14ac:dyDescent="0.3">
      <c r="A9">
        <v>2017</v>
      </c>
      <c r="B9">
        <v>526507.4</v>
      </c>
      <c r="C9" s="1">
        <f t="shared" si="0"/>
        <v>4.8815970145121047E-2</v>
      </c>
      <c r="D9">
        <v>479120.8</v>
      </c>
      <c r="E9" s="1">
        <f t="shared" si="1"/>
        <v>3.0798473770211388E-2</v>
      </c>
      <c r="F9" s="2">
        <f t="shared" si="5"/>
        <v>109.89032411032875</v>
      </c>
      <c r="G9" s="1">
        <f t="shared" si="2"/>
        <v>1.7479164776999834E-2</v>
      </c>
      <c r="H9" s="3">
        <v>5.6800000000000003E-2</v>
      </c>
      <c r="I9" s="3">
        <f t="shared" si="3"/>
        <v>-3.9320835223000172E-2</v>
      </c>
      <c r="J9" s="3">
        <v>2.92E-2</v>
      </c>
      <c r="K9" s="3">
        <f t="shared" si="4"/>
        <v>-1.1720835223000166E-2</v>
      </c>
    </row>
    <row r="10" spans="1:11" x14ac:dyDescent="0.3">
      <c r="A10">
        <v>2018</v>
      </c>
      <c r="B10">
        <v>551368.1</v>
      </c>
      <c r="C10" s="1">
        <f t="shared" si="0"/>
        <v>4.7218139764037416E-2</v>
      </c>
      <c r="D10">
        <v>495443.9</v>
      </c>
      <c r="E10" s="1">
        <f t="shared" si="1"/>
        <v>3.4068861130637694E-2</v>
      </c>
      <c r="F10" s="2">
        <f t="shared" si="5"/>
        <v>111.28769574113232</v>
      </c>
      <c r="G10" s="1">
        <f t="shared" si="2"/>
        <v>1.271605705158017E-2</v>
      </c>
      <c r="H10" s="3">
        <v>2.3099999999999999E-2</v>
      </c>
      <c r="I10" s="3">
        <f t="shared" si="3"/>
        <v>-1.0383942948419829E-2</v>
      </c>
      <c r="J10" s="3">
        <v>2.9600000000000001E-2</v>
      </c>
      <c r="K10" s="3">
        <f t="shared" si="4"/>
        <v>-1.6883942948419831E-2</v>
      </c>
    </row>
    <row r="11" spans="1:11" x14ac:dyDescent="0.3">
      <c r="A11">
        <v>2019</v>
      </c>
      <c r="B11">
        <v>593957.6</v>
      </c>
      <c r="C11" s="1">
        <f t="shared" si="0"/>
        <v>7.7243315309681509E-2</v>
      </c>
      <c r="D11">
        <v>515273.1</v>
      </c>
      <c r="E11" s="1">
        <f t="shared" si="1"/>
        <v>4.0023098477950686E-2</v>
      </c>
      <c r="F11" s="2">
        <f t="shared" si="5"/>
        <v>115.2704459052879</v>
      </c>
      <c r="G11" s="1">
        <f t="shared" si="2"/>
        <v>3.5787875179120431E-2</v>
      </c>
      <c r="H11" s="3">
        <v>3.4099999999999998E-2</v>
      </c>
      <c r="I11" s="3">
        <f t="shared" si="3"/>
        <v>1.6878751791204322E-3</v>
      </c>
      <c r="J11" s="3">
        <v>3.1199999999999999E-2</v>
      </c>
      <c r="K11" s="3">
        <f t="shared" si="4"/>
        <v>4.587875179120432E-3</v>
      </c>
    </row>
    <row r="12" spans="1:11" x14ac:dyDescent="0.3">
      <c r="A12">
        <v>2020</v>
      </c>
      <c r="B12">
        <v>599400.69999999995</v>
      </c>
      <c r="C12" s="1">
        <f t="shared" si="0"/>
        <v>9.1641221528270308E-3</v>
      </c>
      <c r="D12">
        <v>506183.2</v>
      </c>
      <c r="E12" s="1">
        <f t="shared" si="1"/>
        <v>-1.7640936427692353E-2</v>
      </c>
      <c r="F12" s="2">
        <f t="shared" si="5"/>
        <v>118.41576330466911</v>
      </c>
      <c r="G12" s="1">
        <f t="shared" si="2"/>
        <v>2.7286416519682475E-2</v>
      </c>
      <c r="H12" s="3">
        <v>4.82E-2</v>
      </c>
      <c r="I12" s="3">
        <f t="shared" si="3"/>
        <v>-2.0913583480317525E-2</v>
      </c>
      <c r="J12" s="3">
        <v>2.3300000000000001E-2</v>
      </c>
      <c r="K12" s="3">
        <f t="shared" si="4"/>
        <v>3.9864165196824737E-3</v>
      </c>
    </row>
    <row r="13" spans="1:11" x14ac:dyDescent="0.3">
      <c r="A13">
        <v>2021</v>
      </c>
      <c r="B13">
        <v>665048.19999999995</v>
      </c>
      <c r="C13" s="1">
        <f t="shared" si="0"/>
        <v>0.10952189411857545</v>
      </c>
      <c r="D13">
        <v>546580.6</v>
      </c>
      <c r="E13" s="1">
        <f>(D13-D12)/D12</f>
        <v>7.9807864030256165E-2</v>
      </c>
      <c r="F13" s="2">
        <f t="shared" si="5"/>
        <v>121.67431482200428</v>
      </c>
      <c r="G13" s="1">
        <f t="shared" si="2"/>
        <v>2.7517886355647718E-2</v>
      </c>
      <c r="H13" s="3">
        <v>3.0700000000000002E-2</v>
      </c>
      <c r="I13" s="3">
        <f t="shared" si="3"/>
        <v>-3.1821136443522836E-3</v>
      </c>
      <c r="J13" s="3">
        <v>3.2000000000000001E-2</v>
      </c>
      <c r="K13" s="3">
        <f t="shared" si="4"/>
        <v>-4.4821136443522827E-3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de Negocios</dc:creator>
  <cp:lastModifiedBy>Escuela de Negocios</cp:lastModifiedBy>
  <dcterms:created xsi:type="dcterms:W3CDTF">2022-05-17T17:04:52Z</dcterms:created>
  <dcterms:modified xsi:type="dcterms:W3CDTF">2022-05-17T18:43:26Z</dcterms:modified>
</cp:coreProperties>
</file>